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85"/>
  </bookViews>
  <sheets>
    <sheet name="行政处罚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haifengkkk</author>
  </authors>
  <commentList>
    <comment ref="J1" authorId="0">
      <text>
        <r>
          <rPr>
            <sz val="9"/>
            <rFont val="宋体"/>
            <charset val="134"/>
          </rPr>
          <t xml:space="preserve">选填项
</t>
        </r>
      </text>
    </comment>
    <comment ref="L1" authorId="0">
      <text>
        <r>
          <rPr>
            <sz val="9"/>
            <rFont val="宋体"/>
            <charset val="134"/>
          </rPr>
          <t xml:space="preserve">自然人必填
</t>
        </r>
      </text>
    </comment>
    <comment ref="AC1" authorId="1">
      <text>
        <r>
          <rPr>
            <sz val="9"/>
            <rFont val="宋体"/>
            <charset val="134"/>
          </rPr>
          <t>1. 必填。
2. 按照字典表校验。字典表值范围：
1
2
3
其中，1为轻微失信信息，2为一般失信信息，3为严重失信信息。
个人小于2仟；企业小于1万为轻微</t>
        </r>
      </text>
    </comment>
    <comment ref="AD1" authorId="1">
      <text>
        <r>
          <rPr>
            <sz val="9"/>
            <rFont val="宋体"/>
            <charset val="134"/>
          </rPr>
          <t xml:space="preserve">1. “失信严重程度分类”为1时（即轻微失信信息），此项必填；为2或3时，此项必须为空。
2. 按照字典表校验。字典表值范围：
0
1
其中，0为不公示，1为公示。
</t>
        </r>
      </text>
    </comment>
    <comment ref="AE1" authorId="1">
      <text>
        <r>
          <rPr>
            <sz val="9"/>
            <rFont val="宋体"/>
            <charset val="134"/>
          </rPr>
          <t xml:space="preserve">1.选填，附带期限的处罚应填写其附带惩戒措施的期限。
填写正整数，代表附带惩戒期的月份数量，如惩戒期2年，即填写24。
</t>
        </r>
      </text>
    </comment>
    <comment ref="AF1" authorId="1">
      <text>
        <r>
          <rPr>
            <sz val="9"/>
            <rFont val="宋体"/>
            <charset val="134"/>
          </rPr>
          <t xml:space="preserve">1.处罚所属领域为“市场监管”时，此项必填，填写“市场监管”。
注：市场监管领域行政处罚按照《信用修复管理办法》和《市场监督管理信用修复管理办法》相关规定开展信用修复工作。
2.其他情况，此项必须为空。
</t>
        </r>
      </text>
    </comment>
    <comment ref="AG1" authorId="1">
      <text>
        <r>
          <rPr>
            <sz val="9"/>
            <rFont val="宋体"/>
            <charset val="134"/>
          </rPr>
          <t>1.必填。
2.按照字典表校验。字典表值范围：
0
1
其中，0为非简易处罚，1为简易处罚。</t>
        </r>
      </text>
    </comment>
  </commentList>
</comments>
</file>

<file path=xl/sharedStrings.xml><?xml version="1.0" encoding="utf-8"?>
<sst xmlns="http://schemas.openxmlformats.org/spreadsheetml/2006/main" count="146">
  <si>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</si>
  <si>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</si>
  <si>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</si>
  <si>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</si>
  <si>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</si>
  <si>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</si>
  <si>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</si>
  <si>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</si>
  <si>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</si>
  <si>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</si>
  <si>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</si>
  <si>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</si>
  <si>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</si>
  <si>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</si>
  <si>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</si>
  <si>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</si>
  <si>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</si>
  <si>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</si>
  <si>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</si>
  <si>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</si>
  <si>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</si>
  <si>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</si>
  <si>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</si>
  <si>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</si>
  <si>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</si>
  <si>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</si>
  <si>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</si>
  <si>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</si>
  <si>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</si>
  <si>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</si>
  <si>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</si>
  <si>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</si>
  <si>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</si>
  <si>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</si>
  <si>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</si>
  <si>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</si>
  <si>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</si>
  <si>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1</t>
  </si>
  <si>
    <t>徐祥</t>
  </si>
  <si>
    <t/>
  </si>
  <si>
    <t>身份证</t>
  </si>
  <si>
    <t>四交处〔2026〕220300100014号</t>
  </si>
  <si>
    <t>启用待租标志后拒载</t>
  </si>
  <si>
    <t>《吉林省城市公共客运管理条例》第六十七条第一款第（一）项</t>
  </si>
  <si>
    <t>罚款</t>
  </si>
  <si>
    <t>四平市交通运输局</t>
  </si>
  <si>
    <t>11220300413126808N</t>
  </si>
  <si>
    <t>2</t>
  </si>
  <si>
    <t>赵东海</t>
  </si>
  <si>
    <t>四交处〔2026〕220300100006号</t>
  </si>
  <si>
    <t>出租汽车驾驶员主动揽客</t>
  </si>
  <si>
    <t>侯健</t>
  </si>
  <si>
    <t>四交处〔2026〕220300100024号</t>
  </si>
  <si>
    <t>不按照规定使用计程计价设备,违规收费</t>
  </si>
  <si>
    <t>《巡游出租汽车经营服务管理规定》第四十八条第（三）项</t>
  </si>
  <si>
    <t>王鹏</t>
  </si>
  <si>
    <t>四交处〔2026〕220300100023号</t>
  </si>
  <si>
    <t>巡游出租汽车驾驶员不按照规定使用文明用语</t>
  </si>
  <si>
    <t>《巡游出租汽车经营服务管理规定》第四十八条第（七）项</t>
  </si>
  <si>
    <t>3</t>
  </si>
  <si>
    <t>朱淑芬</t>
  </si>
  <si>
    <t>四交处〔2026〕220300080002号</t>
  </si>
  <si>
    <t>损坏公路附属设施,可能危及公路安全</t>
  </si>
  <si>
    <t>《公路安全保护条例》第六十条第（一）项</t>
  </si>
  <si>
    <t>4</t>
  </si>
  <si>
    <t>王亮</t>
  </si>
  <si>
    <t>四交处〔2026〕220300050004号</t>
  </si>
  <si>
    <t>道路运输经营者未按照规定的周期和频次进行车辆检验检测</t>
  </si>
  <si>
    <t>《道路运输车辆技术管理规定》第三十一条</t>
  </si>
  <si>
    <t>5</t>
  </si>
  <si>
    <t>赵明达</t>
  </si>
  <si>
    <t>四交处〔2026〕220300100021号</t>
  </si>
  <si>
    <t>未经乘客同意搭载他人乘车</t>
  </si>
  <si>
    <t>6</t>
  </si>
  <si>
    <t>四平市铁东区宏腾经贸有限公司</t>
  </si>
  <si>
    <t>法人及非法人组织</t>
  </si>
  <si>
    <t>91220303MAE4W06N7F</t>
  </si>
  <si>
    <t>四当处〔2026〕220300050004号</t>
  </si>
  <si>
    <t>7</t>
  </si>
  <si>
    <t>吉林省恒氿运输有限公司</t>
  </si>
  <si>
    <t>91220300MA84J1650H</t>
  </si>
  <si>
    <t>四当处〔2026〕220300050003号</t>
  </si>
  <si>
    <t>郑闯</t>
  </si>
  <si>
    <t>四交处〔2026〕220300100027号</t>
  </si>
  <si>
    <t>巡游出租汽车驾驶员接受出租汽车电召任务后未履行约定</t>
  </si>
  <si>
    <t>《巡游出租汽车经营服务管理规定》第四十八条第（六）项</t>
  </si>
  <si>
    <t>王鑫</t>
  </si>
  <si>
    <t>四交处〔2026〕220300100025号</t>
  </si>
  <si>
    <t>四平市铁西区胡家勇货车运输户</t>
  </si>
  <si>
    <t>个体工商户</t>
  </si>
  <si>
    <t>92220302MA17FW485T</t>
  </si>
  <si>
    <t>胡家勇</t>
  </si>
  <si>
    <t>四交处〔2026〕220300050005号</t>
  </si>
  <si>
    <t>吉林省鑫予汽车贸易有限公司</t>
  </si>
  <si>
    <t>91220300MA14X7FC5G</t>
  </si>
  <si>
    <t>王跃武</t>
  </si>
  <si>
    <t>四交处〔2026〕220300060001号</t>
  </si>
  <si>
    <t>货运经营者擅自改装已取得车辆营运证的车辆</t>
  </si>
  <si>
    <t>《中华人民共和国道路运输条例》第六十九条第二款</t>
  </si>
  <si>
    <t>长岭县长岭镇白家运输户（个体工商户）</t>
  </si>
  <si>
    <t>92220722MAEQYXXG23</t>
  </si>
  <si>
    <t>白玉</t>
  </si>
  <si>
    <t>四交处〔2026〕220300040012号</t>
  </si>
  <si>
    <t>擅自改装已取得车辆营运证的车辆</t>
  </si>
  <si>
    <t>长岭县长岭镇叶柏涛运输户（个体工商户）</t>
  </si>
  <si>
    <t>92220722MAEEW9E11H</t>
  </si>
  <si>
    <t>叶柏涛</t>
  </si>
  <si>
    <t>四交处〔2026〕220300040011号</t>
  </si>
  <si>
    <t>长岭县温宇运输户（个体工商户）</t>
  </si>
  <si>
    <t>92220722MAEDQJQQ61</t>
  </si>
  <si>
    <t>温宇</t>
  </si>
  <si>
    <t>四交处〔2026〕220300040010号</t>
  </si>
  <si>
    <t>8</t>
  </si>
  <si>
    <t>吉林省响援建筑工程有限公司</t>
  </si>
  <si>
    <t>91220303MABNCANJ2Y</t>
  </si>
  <si>
    <t>王汝清</t>
  </si>
  <si>
    <t>四交处〔2026〕220300080003号</t>
  </si>
  <si>
    <t>未经许可在公路用地范围内架设电缆设施</t>
  </si>
  <si>
    <t>《公路安全保护条例》第六十二条</t>
  </si>
  <si>
    <t>郭俊</t>
  </si>
  <si>
    <t>四交处〔2026〕220300100031号</t>
  </si>
  <si>
    <t>未取得相应出租汽车客运许可,从事出租汽车客运经营活动的</t>
  </si>
  <si>
    <t>《吉林省城市公共客运管理条例》第六十三条第一款</t>
  </si>
  <si>
    <t>0</t>
  </si>
  <si>
    <t>马金龙</t>
  </si>
  <si>
    <t>四交处〔2026〕220300100030号</t>
  </si>
  <si>
    <t>不按照规定使用出租汽车相关设备</t>
  </si>
  <si>
    <t>《出租汽车驾驶员从业资格管理规定》第四十二条</t>
  </si>
  <si>
    <t>刘洋</t>
  </si>
  <si>
    <t>四交处〔2026〕220300070003号</t>
  </si>
  <si>
    <t>未取得相应出租汽车客运许可从事出租汽车客运经营活动</t>
  </si>
  <si>
    <t>四平市智展运输有限公司</t>
  </si>
  <si>
    <t>91220300MA14DL0P5Q</t>
  </si>
  <si>
    <t>齐兵</t>
  </si>
  <si>
    <t>四交处〔2026〕220300090002号</t>
  </si>
  <si>
    <t>对生产经营单位未采取措施消除事故隐患行为的行政处罚</t>
  </si>
  <si>
    <t>《中华人民共和国安全生产法》第一百零二条</t>
  </si>
  <si>
    <t>耿聪</t>
  </si>
  <si>
    <t>四交处〔2026〕220300100028号</t>
  </si>
  <si>
    <t>未取得相应出租汽车客运许可，从事出租汽车客运经营活动的</t>
  </si>
  <si>
    <t>郑贵军</t>
  </si>
  <si>
    <t>四交处〔2026〕220300100026号</t>
  </si>
  <si>
    <t>管学明</t>
  </si>
  <si>
    <t>四交处〔2026〕220300070002号</t>
  </si>
  <si>
    <t>宫兴有</t>
  </si>
  <si>
    <t>四交处〔2026〕220300070001号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</si>
</sst>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177" fontId="2" fillId="0" borderId="1" xfId="0" applyNumberFormat="1" applyFont="1" applyBorder="1"/>
    <xf numFmtId="176" fontId="2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wrapText="1"/>
    </xf>
    <xf numFmtId="177" fontId="1" fillId="0" borderId="0" xfId="0" applyNumberFormat="1" applyFont="1" applyFill="1" applyAlignment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wrapText="1"/>
    </xf>
    <xf numFmtId="176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37"/>
  <sheetViews>
    <sheetView tabSelected="1" topLeftCell="F1" workbookViewId="0">
      <selection activeCell="L2" sqref="L$1:L$1048576"/>
    </sheetView>
  </sheetViews>
  <sheetFormatPr defaultColWidth="9" defaultRowHeight="16.5"/>
  <cols>
    <col min="1" max="1" width="7.78333333333333" style="4" customWidth="1"/>
    <col min="2" max="3" width="22.1083333333333" style="4" customWidth="1"/>
    <col min="4" max="4" width="24.1083333333333" style="5" customWidth="1"/>
    <col min="5" max="5" width="19.4416666666667" style="4" customWidth="1"/>
    <col min="6" max="6" width="13.2166666666667" style="4" customWidth="1"/>
    <col min="7" max="7" width="11" style="4" customWidth="1"/>
    <col min="8" max="8" width="15.3333333333333" style="4" customWidth="1"/>
    <col min="9" max="9" width="17.4416666666667" style="4" customWidth="1"/>
    <col min="10" max="10" width="12.6666666666667" style="4" customWidth="1"/>
    <col min="11" max="11" width="19.3333333333333" style="4" customWidth="1"/>
    <col min="12" max="13" width="14.4416666666667" style="4" customWidth="1"/>
    <col min="14" max="14" width="9" style="4"/>
    <col min="15" max="15" width="33.1083333333333" style="4" customWidth="1"/>
    <col min="16" max="19" width="9" style="4"/>
    <col min="20" max="20" width="15.3333333333333" style="4" customWidth="1"/>
    <col min="21" max="21" width="12.3333333333333" style="4" customWidth="1"/>
    <col min="22" max="24" width="12.3333333333333" style="6" customWidth="1"/>
    <col min="25" max="28" width="12.3333333333333" style="4" customWidth="1"/>
    <col min="29" max="30" width="15" style="4" customWidth="1"/>
    <col min="31" max="31" width="15" style="7" customWidth="1"/>
    <col min="32" max="34" width="15" style="4" customWidth="1"/>
    <col min="35" max="16384" width="9" style="8"/>
  </cols>
  <sheetData>
    <row r="1" s="1" customFormat="1" ht="24" customHeight="1" spans="1:34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/>
      <c r="H1" s="9"/>
      <c r="I1" s="9"/>
      <c r="J1" s="9" t="s">
        <v>4</v>
      </c>
      <c r="K1" s="9"/>
      <c r="L1" s="9" t="s">
        <v>5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  <c r="R1" s="9" t="s">
        <v>11</v>
      </c>
      <c r="S1" s="9" t="s">
        <v>12</v>
      </c>
      <c r="T1" s="9" t="s">
        <v>13</v>
      </c>
      <c r="U1" s="9" t="s">
        <v>14</v>
      </c>
      <c r="V1" s="17" t="s">
        <v>15</v>
      </c>
      <c r="W1" s="17" t="s">
        <v>16</v>
      </c>
      <c r="X1" s="17" t="s">
        <v>17</v>
      </c>
      <c r="Y1" s="9" t="s">
        <v>18</v>
      </c>
      <c r="Z1" s="9" t="s">
        <v>19</v>
      </c>
      <c r="AA1" s="9" t="s">
        <v>20</v>
      </c>
      <c r="AB1" s="9" t="s">
        <v>21</v>
      </c>
      <c r="AC1" s="9" t="s">
        <v>22</v>
      </c>
      <c r="AD1" s="9" t="s">
        <v>23</v>
      </c>
      <c r="AE1" s="9" t="s">
        <v>24</v>
      </c>
      <c r="AF1" s="9" t="s">
        <v>25</v>
      </c>
      <c r="AG1" s="9" t="s">
        <v>26</v>
      </c>
      <c r="AH1" s="9" t="s">
        <v>27</v>
      </c>
    </row>
    <row r="2" s="1" customFormat="1" ht="48" customHeight="1" spans="1:34">
      <c r="A2" s="9"/>
      <c r="B2" s="9"/>
      <c r="C2" s="9"/>
      <c r="D2" s="10" t="s">
        <v>28</v>
      </c>
      <c r="E2" s="10" t="s">
        <v>29</v>
      </c>
      <c r="F2" s="11" t="s">
        <v>30</v>
      </c>
      <c r="G2" s="11" t="s">
        <v>31</v>
      </c>
      <c r="H2" s="11" t="s">
        <v>32</v>
      </c>
      <c r="I2" s="11" t="s">
        <v>33</v>
      </c>
      <c r="J2" s="11" t="s">
        <v>34</v>
      </c>
      <c r="K2" s="11" t="s">
        <v>35</v>
      </c>
      <c r="L2" s="11" t="s">
        <v>36</v>
      </c>
      <c r="M2" s="9"/>
      <c r="N2" s="9"/>
      <c r="O2" s="9"/>
      <c r="P2" s="9"/>
      <c r="Q2" s="9"/>
      <c r="R2" s="9"/>
      <c r="S2" s="9"/>
      <c r="T2" s="9"/>
      <c r="U2" s="9"/>
      <c r="V2" s="17"/>
      <c r="W2" s="17"/>
      <c r="X2" s="17"/>
      <c r="Y2" s="9"/>
      <c r="Z2" s="9"/>
      <c r="AA2" s="9"/>
      <c r="AB2" s="9"/>
      <c r="AC2" s="9"/>
      <c r="AD2" s="9"/>
      <c r="AE2" s="9"/>
      <c r="AF2" s="9"/>
      <c r="AG2" s="9"/>
      <c r="AH2" s="9"/>
    </row>
    <row r="3" s="2" customFormat="1" ht="94.5" spans="1:34">
      <c r="A3" s="2" t="s">
        <v>37</v>
      </c>
      <c r="B3" s="2" t="s">
        <v>38</v>
      </c>
      <c r="C3" s="12" t="s">
        <v>5</v>
      </c>
      <c r="D3" s="2" t="s">
        <v>39</v>
      </c>
      <c r="E3" s="2" t="s">
        <v>39</v>
      </c>
      <c r="F3" s="2" t="s">
        <v>39</v>
      </c>
      <c r="G3" s="2" t="s">
        <v>39</v>
      </c>
      <c r="H3" s="2" t="s">
        <v>39</v>
      </c>
      <c r="L3" s="2" t="s">
        <v>40</v>
      </c>
      <c r="M3" s="2" t="s">
        <v>41</v>
      </c>
      <c r="N3" s="2" t="s">
        <v>42</v>
      </c>
      <c r="O3" s="2" t="s">
        <v>42</v>
      </c>
      <c r="P3" s="2" t="s">
        <v>43</v>
      </c>
      <c r="Q3" s="2" t="s">
        <v>44</v>
      </c>
      <c r="R3" s="2" t="s">
        <v>44</v>
      </c>
      <c r="S3" s="2">
        <v>0.05</v>
      </c>
      <c r="U3" s="2" t="s">
        <v>39</v>
      </c>
      <c r="V3" s="18">
        <v>46114</v>
      </c>
      <c r="Y3" s="2" t="s">
        <v>45</v>
      </c>
      <c r="Z3" s="2" t="s">
        <v>46</v>
      </c>
      <c r="AA3" s="2" t="s">
        <v>45</v>
      </c>
      <c r="AB3" s="2" t="s">
        <v>46</v>
      </c>
      <c r="AC3" s="2">
        <v>1</v>
      </c>
      <c r="AD3" s="2">
        <f t="shared" ref="AD3:AD19" si="0">IF(AC3=1,0,"")</f>
        <v>0</v>
      </c>
      <c r="AE3" s="2" t="s">
        <v>39</v>
      </c>
      <c r="AF3" s="2" t="s">
        <v>39</v>
      </c>
      <c r="AG3" s="2">
        <v>0</v>
      </c>
      <c r="AH3" s="2" t="s">
        <v>39</v>
      </c>
    </row>
    <row r="4" s="2" customFormat="1" ht="94.5" spans="1:34">
      <c r="A4" s="2" t="s">
        <v>47</v>
      </c>
      <c r="B4" s="2" t="s">
        <v>48</v>
      </c>
      <c r="C4" s="12" t="s">
        <v>5</v>
      </c>
      <c r="D4" s="2" t="s">
        <v>39</v>
      </c>
      <c r="E4" s="2" t="s">
        <v>39</v>
      </c>
      <c r="F4" s="2" t="s">
        <v>39</v>
      </c>
      <c r="G4" s="2" t="s">
        <v>39</v>
      </c>
      <c r="H4" s="2" t="s">
        <v>39</v>
      </c>
      <c r="L4" s="2" t="s">
        <v>40</v>
      </c>
      <c r="M4" s="2" t="s">
        <v>49</v>
      </c>
      <c r="N4" s="2" t="s">
        <v>50</v>
      </c>
      <c r="O4" s="2" t="s">
        <v>50</v>
      </c>
      <c r="P4" s="2" t="s">
        <v>43</v>
      </c>
      <c r="Q4" s="2" t="s">
        <v>44</v>
      </c>
      <c r="R4" s="2" t="s">
        <v>44</v>
      </c>
      <c r="S4" s="2">
        <v>0.05</v>
      </c>
      <c r="U4" s="2" t="s">
        <v>39</v>
      </c>
      <c r="V4" s="18">
        <v>46119</v>
      </c>
      <c r="Y4" s="2" t="s">
        <v>45</v>
      </c>
      <c r="Z4" s="2" t="s">
        <v>46</v>
      </c>
      <c r="AA4" s="2" t="s">
        <v>45</v>
      </c>
      <c r="AB4" s="2" t="s">
        <v>46</v>
      </c>
      <c r="AC4" s="2">
        <v>1</v>
      </c>
      <c r="AD4" s="2">
        <f t="shared" si="0"/>
        <v>0</v>
      </c>
      <c r="AE4" s="2" t="s">
        <v>39</v>
      </c>
      <c r="AF4" s="2" t="s">
        <v>39</v>
      </c>
      <c r="AG4" s="2">
        <v>0</v>
      </c>
      <c r="AH4" s="2" t="s">
        <v>39</v>
      </c>
    </row>
    <row r="5" s="2" customFormat="1" ht="94.5" spans="1:34">
      <c r="A5" s="2" t="s">
        <v>37</v>
      </c>
      <c r="B5" s="2" t="s">
        <v>51</v>
      </c>
      <c r="C5" s="12" t="s">
        <v>5</v>
      </c>
      <c r="D5" s="2" t="s">
        <v>39</v>
      </c>
      <c r="E5" s="2" t="s">
        <v>39</v>
      </c>
      <c r="F5" s="2" t="s">
        <v>39</v>
      </c>
      <c r="G5" s="2" t="s">
        <v>39</v>
      </c>
      <c r="H5" s="2" t="s">
        <v>39</v>
      </c>
      <c r="L5" s="2" t="e">
        <f>IF(#REF!&lt;&gt;"","身份证","")</f>
        <v>#REF!</v>
      </c>
      <c r="M5" s="2" t="s">
        <v>52</v>
      </c>
      <c r="N5" s="2" t="s">
        <v>53</v>
      </c>
      <c r="O5" s="2" t="s">
        <v>53</v>
      </c>
      <c r="P5" s="2" t="s">
        <v>54</v>
      </c>
      <c r="Q5" s="2" t="s">
        <v>44</v>
      </c>
      <c r="R5" s="2" t="s">
        <v>44</v>
      </c>
      <c r="S5" s="2">
        <v>0.03</v>
      </c>
      <c r="U5" s="2" t="s">
        <v>39</v>
      </c>
      <c r="V5" s="18">
        <v>46121</v>
      </c>
      <c r="Y5" s="2" t="s">
        <v>45</v>
      </c>
      <c r="Z5" s="2" t="s">
        <v>46</v>
      </c>
      <c r="AA5" s="2" t="s">
        <v>45</v>
      </c>
      <c r="AB5" s="2" t="s">
        <v>46</v>
      </c>
      <c r="AC5" s="2">
        <f t="shared" ref="AC5:AC13" si="1">IF(S5="","",IF(S5&lt;1,1,2))</f>
        <v>1</v>
      </c>
      <c r="AD5" s="2">
        <f t="shared" si="0"/>
        <v>0</v>
      </c>
      <c r="AE5" s="2" t="s">
        <v>39</v>
      </c>
      <c r="AF5" s="2" t="s">
        <v>39</v>
      </c>
      <c r="AG5" s="2">
        <v>0</v>
      </c>
      <c r="AH5" s="2" t="s">
        <v>39</v>
      </c>
    </row>
    <row r="6" s="2" customFormat="1" ht="94.5" spans="1:34">
      <c r="A6" s="2" t="s">
        <v>47</v>
      </c>
      <c r="B6" s="2" t="s">
        <v>55</v>
      </c>
      <c r="C6" s="12" t="s">
        <v>5</v>
      </c>
      <c r="D6" s="2" t="s">
        <v>39</v>
      </c>
      <c r="E6" s="2" t="s">
        <v>39</v>
      </c>
      <c r="F6" s="2" t="s">
        <v>39</v>
      </c>
      <c r="G6" s="2" t="s">
        <v>39</v>
      </c>
      <c r="H6" s="2" t="s">
        <v>39</v>
      </c>
      <c r="L6" s="2" t="e">
        <f>IF(#REF!&lt;&gt;"","身份证","")</f>
        <v>#REF!</v>
      </c>
      <c r="M6" s="2" t="s">
        <v>56</v>
      </c>
      <c r="N6" s="2" t="s">
        <v>57</v>
      </c>
      <c r="O6" s="2" t="s">
        <v>57</v>
      </c>
      <c r="P6" s="2" t="s">
        <v>58</v>
      </c>
      <c r="Q6" s="2" t="s">
        <v>44</v>
      </c>
      <c r="R6" s="2" t="s">
        <v>44</v>
      </c>
      <c r="S6" s="2">
        <v>0.03</v>
      </c>
      <c r="U6" s="2" t="s">
        <v>39</v>
      </c>
      <c r="V6" s="18">
        <v>46121</v>
      </c>
      <c r="Y6" s="2" t="s">
        <v>45</v>
      </c>
      <c r="Z6" s="2" t="s">
        <v>46</v>
      </c>
      <c r="AA6" s="2" t="s">
        <v>45</v>
      </c>
      <c r="AB6" s="2" t="s">
        <v>46</v>
      </c>
      <c r="AC6" s="2">
        <f t="shared" si="1"/>
        <v>1</v>
      </c>
      <c r="AD6" s="2">
        <f t="shared" si="0"/>
        <v>0</v>
      </c>
      <c r="AE6" s="2" t="s">
        <v>39</v>
      </c>
      <c r="AF6" s="2" t="s">
        <v>39</v>
      </c>
      <c r="AG6" s="2">
        <v>0</v>
      </c>
      <c r="AH6" s="2" t="s">
        <v>39</v>
      </c>
    </row>
    <row r="7" s="1" customFormat="1" ht="67.5" spans="1:34">
      <c r="A7" s="2" t="s">
        <v>59</v>
      </c>
      <c r="B7" s="2" t="s">
        <v>60</v>
      </c>
      <c r="C7" s="12" t="s">
        <v>5</v>
      </c>
      <c r="D7" s="13"/>
      <c r="E7" s="12"/>
      <c r="F7" s="12"/>
      <c r="G7" s="12"/>
      <c r="H7" s="12"/>
      <c r="I7" s="12"/>
      <c r="J7" s="12"/>
      <c r="K7" s="12"/>
      <c r="L7" s="2" t="e">
        <f>IF(#REF!&lt;&gt;"","身份证","")</f>
        <v>#REF!</v>
      </c>
      <c r="M7" s="2" t="s">
        <v>61</v>
      </c>
      <c r="N7" s="2" t="s">
        <v>62</v>
      </c>
      <c r="O7" s="2" t="s">
        <v>62</v>
      </c>
      <c r="P7" s="2" t="s">
        <v>63</v>
      </c>
      <c r="Q7" s="2" t="s">
        <v>44</v>
      </c>
      <c r="R7" s="2" t="s">
        <v>44</v>
      </c>
      <c r="S7" s="12">
        <v>0.5</v>
      </c>
      <c r="T7" s="12"/>
      <c r="U7" s="12"/>
      <c r="V7" s="18">
        <v>46125</v>
      </c>
      <c r="W7" s="19"/>
      <c r="X7" s="19"/>
      <c r="Y7" s="2" t="s">
        <v>45</v>
      </c>
      <c r="Z7" s="2" t="s">
        <v>46</v>
      </c>
      <c r="AA7" s="2" t="s">
        <v>45</v>
      </c>
      <c r="AB7" s="2" t="s">
        <v>46</v>
      </c>
      <c r="AC7" s="2">
        <v>2</v>
      </c>
      <c r="AD7" s="2" t="str">
        <f t="shared" si="0"/>
        <v/>
      </c>
      <c r="AE7" s="22"/>
      <c r="AF7" s="12"/>
      <c r="AG7" s="2">
        <v>0</v>
      </c>
      <c r="AH7" s="12"/>
    </row>
    <row r="8" s="1" customFormat="1" ht="94.5" spans="1:34">
      <c r="A8" s="2" t="s">
        <v>64</v>
      </c>
      <c r="B8" s="2" t="s">
        <v>65</v>
      </c>
      <c r="C8" s="12" t="s">
        <v>5</v>
      </c>
      <c r="D8" s="13"/>
      <c r="E8" s="12"/>
      <c r="F8" s="12"/>
      <c r="G8" s="12"/>
      <c r="H8" s="12"/>
      <c r="I8" s="12"/>
      <c r="J8" s="12"/>
      <c r="K8" s="12"/>
      <c r="L8" s="2" t="e">
        <f>IF(#REF!&lt;&gt;"","身份证","")</f>
        <v>#REF!</v>
      </c>
      <c r="M8" s="2" t="s">
        <v>66</v>
      </c>
      <c r="N8" s="2" t="s">
        <v>67</v>
      </c>
      <c r="O8" s="2" t="s">
        <v>67</v>
      </c>
      <c r="P8" s="2" t="s">
        <v>68</v>
      </c>
      <c r="Q8" s="2" t="s">
        <v>44</v>
      </c>
      <c r="R8" s="2" t="s">
        <v>44</v>
      </c>
      <c r="S8" s="12">
        <v>0.4</v>
      </c>
      <c r="T8" s="12"/>
      <c r="U8" s="12"/>
      <c r="V8" s="18">
        <v>46126</v>
      </c>
      <c r="W8" s="19"/>
      <c r="X8" s="19"/>
      <c r="Y8" s="2" t="s">
        <v>45</v>
      </c>
      <c r="Z8" s="2" t="s">
        <v>46</v>
      </c>
      <c r="AA8" s="2" t="s">
        <v>45</v>
      </c>
      <c r="AB8" s="2" t="s">
        <v>46</v>
      </c>
      <c r="AC8" s="2">
        <v>2</v>
      </c>
      <c r="AD8" s="2" t="str">
        <f t="shared" si="0"/>
        <v/>
      </c>
      <c r="AE8" s="22"/>
      <c r="AF8" s="12"/>
      <c r="AG8" s="2">
        <v>0</v>
      </c>
      <c r="AH8" s="12"/>
    </row>
    <row r="9" s="1" customFormat="1" ht="94.5" spans="1:34">
      <c r="A9" s="2" t="s">
        <v>69</v>
      </c>
      <c r="B9" s="2" t="s">
        <v>70</v>
      </c>
      <c r="C9" s="12" t="s">
        <v>5</v>
      </c>
      <c r="D9" s="13"/>
      <c r="E9" s="12"/>
      <c r="F9" s="12"/>
      <c r="G9" s="12"/>
      <c r="H9" s="12"/>
      <c r="I9" s="12"/>
      <c r="J9" s="12"/>
      <c r="K9" s="12"/>
      <c r="L9" s="2" t="e">
        <f>IF(#REF!&lt;&gt;"","身份证","")</f>
        <v>#REF!</v>
      </c>
      <c r="M9" s="2" t="s">
        <v>71</v>
      </c>
      <c r="N9" s="2" t="s">
        <v>72</v>
      </c>
      <c r="O9" s="2" t="s">
        <v>72</v>
      </c>
      <c r="P9" s="2" t="s">
        <v>43</v>
      </c>
      <c r="Q9" s="2" t="s">
        <v>44</v>
      </c>
      <c r="R9" s="2" t="s">
        <v>44</v>
      </c>
      <c r="S9" s="12">
        <v>0.03</v>
      </c>
      <c r="T9" s="12"/>
      <c r="U9" s="12"/>
      <c r="V9" s="18">
        <v>46126</v>
      </c>
      <c r="W9" s="19"/>
      <c r="X9" s="19"/>
      <c r="Y9" s="2" t="s">
        <v>45</v>
      </c>
      <c r="Z9" s="2" t="s">
        <v>46</v>
      </c>
      <c r="AA9" s="2" t="s">
        <v>45</v>
      </c>
      <c r="AB9" s="2" t="s">
        <v>46</v>
      </c>
      <c r="AC9" s="2">
        <f t="shared" si="1"/>
        <v>1</v>
      </c>
      <c r="AD9" s="2">
        <f t="shared" si="0"/>
        <v>0</v>
      </c>
      <c r="AE9" s="22"/>
      <c r="AF9" s="12"/>
      <c r="AG9" s="2">
        <v>0</v>
      </c>
      <c r="AH9" s="12"/>
    </row>
    <row r="10" s="1" customFormat="1" ht="94.5" spans="1:34">
      <c r="A10" s="2" t="s">
        <v>73</v>
      </c>
      <c r="B10" s="2" t="s">
        <v>74</v>
      </c>
      <c r="C10" s="12" t="s">
        <v>75</v>
      </c>
      <c r="D10" s="2" t="s">
        <v>76</v>
      </c>
      <c r="E10" s="12"/>
      <c r="F10" s="12"/>
      <c r="G10" s="12"/>
      <c r="H10" s="12"/>
      <c r="I10" s="12"/>
      <c r="J10" s="12"/>
      <c r="K10" s="12"/>
      <c r="L10" s="2" t="e">
        <f>IF(#REF!&lt;&gt;"","身份证","")</f>
        <v>#REF!</v>
      </c>
      <c r="M10" s="2" t="s">
        <v>77</v>
      </c>
      <c r="N10" s="2" t="s">
        <v>67</v>
      </c>
      <c r="O10" s="2" t="s">
        <v>67</v>
      </c>
      <c r="P10" s="2" t="s">
        <v>68</v>
      </c>
      <c r="Q10" s="2" t="s">
        <v>44</v>
      </c>
      <c r="R10" s="2" t="s">
        <v>44</v>
      </c>
      <c r="S10" s="12">
        <v>0.15</v>
      </c>
      <c r="T10" s="12"/>
      <c r="U10" s="12"/>
      <c r="V10" s="18">
        <v>46126</v>
      </c>
      <c r="W10" s="19"/>
      <c r="X10" s="19"/>
      <c r="Y10" s="2" t="s">
        <v>45</v>
      </c>
      <c r="Z10" s="2" t="s">
        <v>46</v>
      </c>
      <c r="AA10" s="2" t="s">
        <v>45</v>
      </c>
      <c r="AB10" s="2" t="s">
        <v>46</v>
      </c>
      <c r="AC10" s="2">
        <f t="shared" si="1"/>
        <v>1</v>
      </c>
      <c r="AD10" s="2">
        <f t="shared" si="0"/>
        <v>0</v>
      </c>
      <c r="AE10" s="22"/>
      <c r="AF10" s="12"/>
      <c r="AG10" s="2">
        <v>1</v>
      </c>
      <c r="AH10" s="12"/>
    </row>
    <row r="11" s="1" customFormat="1" ht="94.5" spans="1:34">
      <c r="A11" s="2" t="s">
        <v>78</v>
      </c>
      <c r="B11" s="2" t="s">
        <v>79</v>
      </c>
      <c r="C11" s="12" t="s">
        <v>75</v>
      </c>
      <c r="D11" s="2" t="s">
        <v>80</v>
      </c>
      <c r="E11" s="12"/>
      <c r="F11" s="12"/>
      <c r="G11" s="12"/>
      <c r="H11" s="12"/>
      <c r="I11" s="12"/>
      <c r="J11" s="12"/>
      <c r="K11" s="12"/>
      <c r="L11" s="2" t="e">
        <f>IF(#REF!&lt;&gt;"","身份证","")</f>
        <v>#REF!</v>
      </c>
      <c r="M11" s="2" t="s">
        <v>81</v>
      </c>
      <c r="N11" s="2" t="s">
        <v>67</v>
      </c>
      <c r="O11" s="2" t="s">
        <v>67</v>
      </c>
      <c r="P11" s="2" t="s">
        <v>68</v>
      </c>
      <c r="Q11" s="2" t="s">
        <v>44</v>
      </c>
      <c r="R11" s="2" t="s">
        <v>44</v>
      </c>
      <c r="S11" s="12">
        <v>0.15</v>
      </c>
      <c r="T11" s="12"/>
      <c r="U11" s="12"/>
      <c r="V11" s="18">
        <v>46122</v>
      </c>
      <c r="W11" s="19"/>
      <c r="X11" s="19"/>
      <c r="Y11" s="2" t="s">
        <v>45</v>
      </c>
      <c r="Z11" s="2" t="s">
        <v>46</v>
      </c>
      <c r="AA11" s="2" t="s">
        <v>45</v>
      </c>
      <c r="AB11" s="2" t="s">
        <v>46</v>
      </c>
      <c r="AC11" s="2">
        <f t="shared" si="1"/>
        <v>1</v>
      </c>
      <c r="AD11" s="2">
        <f t="shared" si="0"/>
        <v>0</v>
      </c>
      <c r="AE11" s="22"/>
      <c r="AF11" s="12"/>
      <c r="AG11" s="2">
        <v>1</v>
      </c>
      <c r="AH11" s="12"/>
    </row>
    <row r="12" s="2" customFormat="1" ht="94.5" spans="1:34">
      <c r="A12" s="2" t="s">
        <v>37</v>
      </c>
      <c r="B12" s="2" t="s">
        <v>82</v>
      </c>
      <c r="C12" s="12" t="s">
        <v>5</v>
      </c>
      <c r="D12" s="2" t="s">
        <v>39</v>
      </c>
      <c r="E12" s="2" t="s">
        <v>39</v>
      </c>
      <c r="F12" s="2" t="s">
        <v>39</v>
      </c>
      <c r="G12" s="2" t="s">
        <v>39</v>
      </c>
      <c r="H12" s="2" t="s">
        <v>39</v>
      </c>
      <c r="L12" s="2" t="e">
        <f>IF(#REF!&lt;&gt;"","身份证","")</f>
        <v>#REF!</v>
      </c>
      <c r="M12" s="2" t="s">
        <v>83</v>
      </c>
      <c r="N12" s="2" t="s">
        <v>84</v>
      </c>
      <c r="O12" s="2" t="s">
        <v>84</v>
      </c>
      <c r="P12" s="2" t="s">
        <v>85</v>
      </c>
      <c r="Q12" s="2" t="s">
        <v>44</v>
      </c>
      <c r="R12" s="2" t="s">
        <v>44</v>
      </c>
      <c r="S12" s="2">
        <v>0.025</v>
      </c>
      <c r="U12" s="2" t="s">
        <v>39</v>
      </c>
      <c r="V12" s="18">
        <v>46132</v>
      </c>
      <c r="Y12" s="2" t="s">
        <v>45</v>
      </c>
      <c r="Z12" s="2" t="s">
        <v>46</v>
      </c>
      <c r="AA12" s="2" t="s">
        <v>45</v>
      </c>
      <c r="AB12" s="2" t="s">
        <v>46</v>
      </c>
      <c r="AC12" s="2">
        <f t="shared" si="1"/>
        <v>1</v>
      </c>
      <c r="AD12" s="2">
        <f t="shared" si="0"/>
        <v>0</v>
      </c>
      <c r="AE12" s="2" t="s">
        <v>39</v>
      </c>
      <c r="AF12" s="2" t="s">
        <v>39</v>
      </c>
      <c r="AG12" s="2">
        <f t="shared" ref="AG12:AG19" si="2">IF(ISNUMBER(FIND("当",M12)),1,0)</f>
        <v>0</v>
      </c>
      <c r="AH12" s="2" t="s">
        <v>39</v>
      </c>
    </row>
    <row r="13" s="2" customFormat="1" ht="94.5" spans="1:34">
      <c r="A13" s="2" t="s">
        <v>47</v>
      </c>
      <c r="B13" s="2" t="s">
        <v>86</v>
      </c>
      <c r="C13" s="12" t="s">
        <v>5</v>
      </c>
      <c r="D13" s="2" t="s">
        <v>39</v>
      </c>
      <c r="E13" s="2" t="s">
        <v>39</v>
      </c>
      <c r="F13" s="2" t="s">
        <v>39</v>
      </c>
      <c r="G13" s="2" t="s">
        <v>39</v>
      </c>
      <c r="H13" s="2" t="s">
        <v>39</v>
      </c>
      <c r="L13" s="2" t="e">
        <f>IF(#REF!&lt;&gt;"","身份证","")</f>
        <v>#REF!</v>
      </c>
      <c r="M13" s="2" t="s">
        <v>87</v>
      </c>
      <c r="N13" s="2" t="s">
        <v>72</v>
      </c>
      <c r="O13" s="2" t="s">
        <v>72</v>
      </c>
      <c r="P13" s="2" t="s">
        <v>43</v>
      </c>
      <c r="Q13" s="2" t="s">
        <v>44</v>
      </c>
      <c r="R13" s="2" t="s">
        <v>44</v>
      </c>
      <c r="S13" s="2">
        <v>0.03</v>
      </c>
      <c r="U13" s="2" t="s">
        <v>39</v>
      </c>
      <c r="V13" s="18">
        <v>46133</v>
      </c>
      <c r="Y13" s="2" t="s">
        <v>45</v>
      </c>
      <c r="Z13" s="2" t="s">
        <v>46</v>
      </c>
      <c r="AA13" s="2" t="s">
        <v>45</v>
      </c>
      <c r="AB13" s="2" t="s">
        <v>46</v>
      </c>
      <c r="AC13" s="2">
        <f t="shared" si="1"/>
        <v>1</v>
      </c>
      <c r="AD13" s="2">
        <f t="shared" si="0"/>
        <v>0</v>
      </c>
      <c r="AE13" s="2" t="s">
        <v>39</v>
      </c>
      <c r="AF13" s="2" t="s">
        <v>39</v>
      </c>
      <c r="AG13" s="2">
        <f t="shared" si="2"/>
        <v>0</v>
      </c>
      <c r="AH13" s="2" t="s">
        <v>39</v>
      </c>
    </row>
    <row r="14" s="1" customFormat="1" ht="94.5" spans="1:34">
      <c r="A14" s="2" t="s">
        <v>59</v>
      </c>
      <c r="B14" s="2" t="s">
        <v>88</v>
      </c>
      <c r="C14" s="12" t="s">
        <v>89</v>
      </c>
      <c r="D14" s="2" t="s">
        <v>90</v>
      </c>
      <c r="E14" s="12"/>
      <c r="F14" s="12"/>
      <c r="G14" s="12"/>
      <c r="H14" s="12"/>
      <c r="I14" s="12"/>
      <c r="J14" s="2" t="s">
        <v>91</v>
      </c>
      <c r="K14" s="12" t="s">
        <v>40</v>
      </c>
      <c r="L14" s="2" t="e">
        <f>IF(#REF!&lt;&gt;"","身份证","")</f>
        <v>#REF!</v>
      </c>
      <c r="M14" s="2" t="s">
        <v>92</v>
      </c>
      <c r="N14" s="2" t="s">
        <v>67</v>
      </c>
      <c r="O14" s="2" t="s">
        <v>67</v>
      </c>
      <c r="P14" s="2" t="s">
        <v>68</v>
      </c>
      <c r="Q14" s="2" t="s">
        <v>44</v>
      </c>
      <c r="R14" s="2" t="s">
        <v>44</v>
      </c>
      <c r="S14" s="12">
        <v>0.3</v>
      </c>
      <c r="T14" s="12"/>
      <c r="U14" s="12"/>
      <c r="V14" s="18">
        <v>46133</v>
      </c>
      <c r="W14" s="19"/>
      <c r="X14" s="19"/>
      <c r="Y14" s="2" t="s">
        <v>45</v>
      </c>
      <c r="Z14" s="2" t="s">
        <v>46</v>
      </c>
      <c r="AA14" s="2" t="s">
        <v>45</v>
      </c>
      <c r="AB14" s="2" t="s">
        <v>46</v>
      </c>
      <c r="AC14" s="2">
        <v>2</v>
      </c>
      <c r="AD14" s="2" t="str">
        <f t="shared" si="0"/>
        <v/>
      </c>
      <c r="AE14" s="22"/>
      <c r="AF14" s="12"/>
      <c r="AG14" s="2">
        <f t="shared" si="2"/>
        <v>0</v>
      </c>
      <c r="AH14" s="12"/>
    </row>
    <row r="15" s="1" customFormat="1" ht="81" spans="1:34">
      <c r="A15" s="2" t="s">
        <v>64</v>
      </c>
      <c r="B15" s="2" t="s">
        <v>93</v>
      </c>
      <c r="C15" s="12" t="s">
        <v>75</v>
      </c>
      <c r="D15" s="2" t="s">
        <v>94</v>
      </c>
      <c r="E15" s="12"/>
      <c r="F15" s="12"/>
      <c r="G15" s="12"/>
      <c r="H15" s="12"/>
      <c r="I15" s="12"/>
      <c r="J15" s="2" t="s">
        <v>95</v>
      </c>
      <c r="K15" s="12" t="s">
        <v>40</v>
      </c>
      <c r="L15" s="2" t="e">
        <f>IF(#REF!&lt;&gt;"","身份证","")</f>
        <v>#REF!</v>
      </c>
      <c r="M15" s="2" t="s">
        <v>96</v>
      </c>
      <c r="N15" s="2" t="s">
        <v>97</v>
      </c>
      <c r="O15" s="2" t="s">
        <v>97</v>
      </c>
      <c r="P15" s="2" t="s">
        <v>98</v>
      </c>
      <c r="Q15" s="2" t="s">
        <v>44</v>
      </c>
      <c r="R15" s="2" t="s">
        <v>44</v>
      </c>
      <c r="S15" s="12">
        <v>0.5</v>
      </c>
      <c r="T15" s="12"/>
      <c r="U15" s="12"/>
      <c r="V15" s="18">
        <v>46129</v>
      </c>
      <c r="W15" s="19"/>
      <c r="X15" s="19"/>
      <c r="Y15" s="2" t="s">
        <v>45</v>
      </c>
      <c r="Z15" s="2" t="s">
        <v>46</v>
      </c>
      <c r="AA15" s="2" t="s">
        <v>45</v>
      </c>
      <c r="AB15" s="2" t="s">
        <v>46</v>
      </c>
      <c r="AC15" s="2">
        <f t="shared" ref="AC15:AC19" si="3">IF(S15="","",IF(S15&lt;1,1,2))</f>
        <v>1</v>
      </c>
      <c r="AD15" s="2">
        <f t="shared" si="0"/>
        <v>0</v>
      </c>
      <c r="AE15" s="22"/>
      <c r="AF15" s="12"/>
      <c r="AG15" s="2">
        <f t="shared" si="2"/>
        <v>0</v>
      </c>
      <c r="AH15" s="12"/>
    </row>
    <row r="16" s="1" customFormat="1" ht="81" spans="1:34">
      <c r="A16" s="2" t="s">
        <v>69</v>
      </c>
      <c r="B16" s="2" t="s">
        <v>99</v>
      </c>
      <c r="C16" s="12" t="s">
        <v>89</v>
      </c>
      <c r="D16" s="2" t="s">
        <v>100</v>
      </c>
      <c r="E16" s="12"/>
      <c r="F16" s="12"/>
      <c r="G16" s="12"/>
      <c r="H16" s="12"/>
      <c r="I16" s="12"/>
      <c r="J16" s="2" t="s">
        <v>101</v>
      </c>
      <c r="K16" s="12" t="s">
        <v>40</v>
      </c>
      <c r="L16" s="2" t="e">
        <f>IF(#REF!&lt;&gt;"","身份证","")</f>
        <v>#REF!</v>
      </c>
      <c r="M16" s="2" t="s">
        <v>102</v>
      </c>
      <c r="N16" s="2" t="s">
        <v>103</v>
      </c>
      <c r="O16" s="2" t="s">
        <v>103</v>
      </c>
      <c r="P16" s="2" t="s">
        <v>98</v>
      </c>
      <c r="Q16" s="2" t="s">
        <v>44</v>
      </c>
      <c r="R16" s="2" t="s">
        <v>44</v>
      </c>
      <c r="S16" s="12">
        <v>1.5</v>
      </c>
      <c r="T16" s="12"/>
      <c r="U16" s="12"/>
      <c r="V16" s="18">
        <v>46133</v>
      </c>
      <c r="W16" s="19"/>
      <c r="X16" s="19"/>
      <c r="Y16" s="2" t="s">
        <v>45</v>
      </c>
      <c r="Z16" s="2" t="s">
        <v>46</v>
      </c>
      <c r="AA16" s="2" t="s">
        <v>45</v>
      </c>
      <c r="AB16" s="2" t="s">
        <v>46</v>
      </c>
      <c r="AC16" s="2">
        <f t="shared" si="3"/>
        <v>2</v>
      </c>
      <c r="AD16" s="2" t="str">
        <f t="shared" si="0"/>
        <v/>
      </c>
      <c r="AE16" s="22"/>
      <c r="AF16" s="12"/>
      <c r="AG16" s="2">
        <f t="shared" si="2"/>
        <v>0</v>
      </c>
      <c r="AH16" s="12"/>
    </row>
    <row r="17" s="1" customFormat="1" ht="81" spans="1:34">
      <c r="A17" s="2" t="s">
        <v>73</v>
      </c>
      <c r="B17" s="2" t="s">
        <v>104</v>
      </c>
      <c r="C17" s="12" t="s">
        <v>89</v>
      </c>
      <c r="D17" s="2" t="s">
        <v>105</v>
      </c>
      <c r="E17" s="12"/>
      <c r="F17" s="12"/>
      <c r="G17" s="12"/>
      <c r="H17" s="12"/>
      <c r="I17" s="12"/>
      <c r="J17" s="2" t="s">
        <v>106</v>
      </c>
      <c r="K17" s="12" t="s">
        <v>40</v>
      </c>
      <c r="L17" s="2" t="e">
        <f>IF(#REF!&lt;&gt;"","身份证","")</f>
        <v>#REF!</v>
      </c>
      <c r="M17" s="2" t="s">
        <v>107</v>
      </c>
      <c r="N17" s="2" t="s">
        <v>103</v>
      </c>
      <c r="O17" s="2" t="s">
        <v>103</v>
      </c>
      <c r="P17" s="2" t="s">
        <v>98</v>
      </c>
      <c r="Q17" s="2" t="s">
        <v>44</v>
      </c>
      <c r="R17" s="2" t="s">
        <v>44</v>
      </c>
      <c r="S17" s="12">
        <v>1.5</v>
      </c>
      <c r="T17" s="12"/>
      <c r="U17" s="12"/>
      <c r="V17" s="18">
        <v>46133</v>
      </c>
      <c r="W17" s="19"/>
      <c r="X17" s="19"/>
      <c r="Y17" s="2" t="s">
        <v>45</v>
      </c>
      <c r="Z17" s="2" t="s">
        <v>46</v>
      </c>
      <c r="AA17" s="2" t="s">
        <v>45</v>
      </c>
      <c r="AB17" s="2" t="s">
        <v>46</v>
      </c>
      <c r="AC17" s="2">
        <f t="shared" si="3"/>
        <v>2</v>
      </c>
      <c r="AD17" s="2" t="str">
        <f t="shared" si="0"/>
        <v/>
      </c>
      <c r="AE17" s="22"/>
      <c r="AF17" s="12"/>
      <c r="AG17" s="2">
        <f t="shared" si="2"/>
        <v>0</v>
      </c>
      <c r="AH17" s="12"/>
    </row>
    <row r="18" s="1" customFormat="1" ht="81" spans="1:34">
      <c r="A18" s="2" t="s">
        <v>78</v>
      </c>
      <c r="B18" s="2" t="s">
        <v>108</v>
      </c>
      <c r="C18" s="12" t="s">
        <v>89</v>
      </c>
      <c r="D18" s="2" t="s">
        <v>109</v>
      </c>
      <c r="E18" s="12"/>
      <c r="F18" s="12"/>
      <c r="G18" s="12"/>
      <c r="H18" s="12"/>
      <c r="I18" s="12"/>
      <c r="J18" s="2" t="s">
        <v>110</v>
      </c>
      <c r="K18" s="12" t="s">
        <v>40</v>
      </c>
      <c r="L18" s="2" t="e">
        <f>IF(#REF!&lt;&gt;"","身份证","")</f>
        <v>#REF!</v>
      </c>
      <c r="M18" s="2" t="s">
        <v>111</v>
      </c>
      <c r="N18" s="2" t="s">
        <v>103</v>
      </c>
      <c r="O18" s="2" t="s">
        <v>103</v>
      </c>
      <c r="P18" s="2" t="s">
        <v>98</v>
      </c>
      <c r="Q18" s="2" t="s">
        <v>44</v>
      </c>
      <c r="R18" s="2" t="s">
        <v>44</v>
      </c>
      <c r="S18" s="12">
        <v>1.5</v>
      </c>
      <c r="T18" s="12"/>
      <c r="U18" s="12"/>
      <c r="V18" s="18">
        <v>46133</v>
      </c>
      <c r="W18" s="19"/>
      <c r="X18" s="19"/>
      <c r="Y18" s="2" t="s">
        <v>45</v>
      </c>
      <c r="Z18" s="2" t="s">
        <v>46</v>
      </c>
      <c r="AA18" s="2" t="s">
        <v>45</v>
      </c>
      <c r="AB18" s="2" t="s">
        <v>46</v>
      </c>
      <c r="AC18" s="2">
        <f t="shared" si="3"/>
        <v>2</v>
      </c>
      <c r="AD18" s="2" t="str">
        <f t="shared" si="0"/>
        <v/>
      </c>
      <c r="AE18" s="22"/>
      <c r="AF18" s="12"/>
      <c r="AG18" s="2">
        <f t="shared" si="2"/>
        <v>0</v>
      </c>
      <c r="AH18" s="12"/>
    </row>
    <row r="19" s="1" customFormat="1" ht="67.5" spans="1:34">
      <c r="A19" s="2" t="s">
        <v>112</v>
      </c>
      <c r="B19" s="2" t="s">
        <v>113</v>
      </c>
      <c r="C19" s="12" t="s">
        <v>75</v>
      </c>
      <c r="D19" s="2" t="s">
        <v>114</v>
      </c>
      <c r="E19" s="12"/>
      <c r="F19" s="12"/>
      <c r="G19" s="12"/>
      <c r="H19" s="12"/>
      <c r="I19" s="12"/>
      <c r="J19" s="2" t="s">
        <v>115</v>
      </c>
      <c r="K19" s="12" t="s">
        <v>40</v>
      </c>
      <c r="L19" s="2" t="e">
        <f>IF(#REF!&lt;&gt;"","身份证","")</f>
        <v>#REF!</v>
      </c>
      <c r="M19" s="2" t="s">
        <v>116</v>
      </c>
      <c r="N19" s="2" t="s">
        <v>117</v>
      </c>
      <c r="O19" s="2" t="s">
        <v>117</v>
      </c>
      <c r="P19" s="2" t="s">
        <v>118</v>
      </c>
      <c r="Q19" s="2" t="s">
        <v>44</v>
      </c>
      <c r="R19" s="2" t="s">
        <v>44</v>
      </c>
      <c r="S19" s="12">
        <v>2</v>
      </c>
      <c r="T19" s="12"/>
      <c r="U19" s="12"/>
      <c r="V19" s="18">
        <v>46133</v>
      </c>
      <c r="W19" s="19"/>
      <c r="X19" s="19"/>
      <c r="Y19" s="2" t="s">
        <v>45</v>
      </c>
      <c r="Z19" s="2" t="s">
        <v>46</v>
      </c>
      <c r="AA19" s="2" t="s">
        <v>45</v>
      </c>
      <c r="AB19" s="2" t="s">
        <v>46</v>
      </c>
      <c r="AC19" s="2">
        <f t="shared" si="3"/>
        <v>2</v>
      </c>
      <c r="AD19" s="2" t="str">
        <f t="shared" si="0"/>
        <v/>
      </c>
      <c r="AE19" s="22"/>
      <c r="AF19" s="12"/>
      <c r="AG19" s="2">
        <f t="shared" si="2"/>
        <v>0</v>
      </c>
      <c r="AH19" s="12"/>
    </row>
    <row r="20" s="3" customFormat="1" ht="94.5" spans="1:37">
      <c r="A20" s="14">
        <v>1</v>
      </c>
      <c r="B20" s="15" t="s">
        <v>119</v>
      </c>
      <c r="C20" s="16" t="s">
        <v>5</v>
      </c>
      <c r="D20" s="15"/>
      <c r="E20" s="15"/>
      <c r="F20" s="15"/>
      <c r="G20" s="15"/>
      <c r="H20" s="15"/>
      <c r="I20" s="15"/>
      <c r="J20" s="15"/>
      <c r="K20" s="15" t="s">
        <v>39</v>
      </c>
      <c r="L20" s="15" t="s">
        <v>40</v>
      </c>
      <c r="M20" s="15" t="s">
        <v>120</v>
      </c>
      <c r="N20" s="15" t="s">
        <v>121</v>
      </c>
      <c r="O20" s="15" t="s">
        <v>121</v>
      </c>
      <c r="P20" s="15" t="s">
        <v>122</v>
      </c>
      <c r="Q20" s="15" t="s">
        <v>44</v>
      </c>
      <c r="R20" s="15" t="s">
        <v>44</v>
      </c>
      <c r="S20" s="15">
        <v>0.5</v>
      </c>
      <c r="T20" s="15"/>
      <c r="U20" s="15"/>
      <c r="V20" s="20">
        <v>46141</v>
      </c>
      <c r="W20" s="15"/>
      <c r="X20" s="15"/>
      <c r="Y20" s="15" t="s">
        <v>45</v>
      </c>
      <c r="Z20" s="15" t="s">
        <v>46</v>
      </c>
      <c r="AA20" s="15" t="s">
        <v>45</v>
      </c>
      <c r="AB20" s="15" t="s">
        <v>46</v>
      </c>
      <c r="AC20" s="15">
        <v>2</v>
      </c>
      <c r="AD20" s="15" t="s">
        <v>39</v>
      </c>
      <c r="AE20" s="15"/>
      <c r="AF20" s="15"/>
      <c r="AG20" s="15" t="s">
        <v>123</v>
      </c>
      <c r="AH20" s="15"/>
      <c r="AI20" s="15"/>
      <c r="AJ20" s="15"/>
      <c r="AK20" s="15"/>
    </row>
    <row r="21" s="3" customFormat="1" ht="81" spans="1:37">
      <c r="A21" s="14">
        <v>2</v>
      </c>
      <c r="B21" s="15" t="s">
        <v>124</v>
      </c>
      <c r="C21" s="16" t="s">
        <v>5</v>
      </c>
      <c r="D21" s="15"/>
      <c r="E21" s="15"/>
      <c r="F21" s="15"/>
      <c r="G21" s="15"/>
      <c r="H21" s="15"/>
      <c r="I21" s="15"/>
      <c r="J21" s="15"/>
      <c r="K21" s="15" t="s">
        <v>39</v>
      </c>
      <c r="L21" s="15" t="s">
        <v>40</v>
      </c>
      <c r="M21" s="15" t="s">
        <v>125</v>
      </c>
      <c r="N21" s="15" t="s">
        <v>126</v>
      </c>
      <c r="O21" s="15" t="s">
        <v>126</v>
      </c>
      <c r="P21" s="15" t="s">
        <v>127</v>
      </c>
      <c r="Q21" s="15" t="s">
        <v>44</v>
      </c>
      <c r="R21" s="15" t="s">
        <v>44</v>
      </c>
      <c r="S21" s="15">
        <v>0.03</v>
      </c>
      <c r="T21" s="15"/>
      <c r="U21" s="15"/>
      <c r="V21" s="20">
        <v>46135</v>
      </c>
      <c r="W21" s="15"/>
      <c r="X21" s="15"/>
      <c r="Y21" s="15" t="s">
        <v>45</v>
      </c>
      <c r="Z21" s="15" t="s">
        <v>46</v>
      </c>
      <c r="AA21" s="15" t="s">
        <v>45</v>
      </c>
      <c r="AB21" s="15" t="s">
        <v>46</v>
      </c>
      <c r="AC21" s="15">
        <v>1</v>
      </c>
      <c r="AD21" s="15">
        <v>0</v>
      </c>
      <c r="AE21" s="15"/>
      <c r="AF21" s="15"/>
      <c r="AG21" s="15" t="s">
        <v>123</v>
      </c>
      <c r="AH21" s="15"/>
      <c r="AI21" s="15"/>
      <c r="AJ21" s="15"/>
      <c r="AK21" s="15"/>
    </row>
    <row r="22" s="1" customFormat="1" ht="94.5" spans="1:37">
      <c r="A22" s="14">
        <v>3</v>
      </c>
      <c r="B22" s="14" t="s">
        <v>128</v>
      </c>
      <c r="C22" s="16" t="s">
        <v>5</v>
      </c>
      <c r="D22" s="14"/>
      <c r="E22" s="16"/>
      <c r="F22" s="16"/>
      <c r="G22" s="16"/>
      <c r="H22" s="16"/>
      <c r="I22" s="16"/>
      <c r="J22" s="14"/>
      <c r="K22" s="16" t="s">
        <v>39</v>
      </c>
      <c r="L22" s="14" t="s">
        <v>40</v>
      </c>
      <c r="M22" s="14" t="s">
        <v>129</v>
      </c>
      <c r="N22" s="14" t="s">
        <v>130</v>
      </c>
      <c r="O22" s="14" t="s">
        <v>130</v>
      </c>
      <c r="P22" s="14" t="s">
        <v>122</v>
      </c>
      <c r="Q22" s="14" t="s">
        <v>44</v>
      </c>
      <c r="R22" s="14" t="s">
        <v>44</v>
      </c>
      <c r="S22" s="16">
        <v>0.5</v>
      </c>
      <c r="T22" s="16"/>
      <c r="U22" s="16"/>
      <c r="V22" s="20">
        <v>46141</v>
      </c>
      <c r="W22" s="21"/>
      <c r="X22" s="21"/>
      <c r="Y22" s="14" t="s">
        <v>45</v>
      </c>
      <c r="Z22" s="14" t="s">
        <v>46</v>
      </c>
      <c r="AA22" s="14" t="s">
        <v>45</v>
      </c>
      <c r="AB22" s="14" t="s">
        <v>46</v>
      </c>
      <c r="AC22" s="14">
        <v>2</v>
      </c>
      <c r="AD22" s="14" t="s">
        <v>39</v>
      </c>
      <c r="AE22" s="23"/>
      <c r="AF22" s="16"/>
      <c r="AG22" s="14" t="s">
        <v>123</v>
      </c>
      <c r="AH22" s="16"/>
      <c r="AI22" s="15"/>
      <c r="AJ22" s="15"/>
      <c r="AK22" s="15"/>
    </row>
    <row r="23" s="1" customFormat="1" ht="94.5" spans="1:37">
      <c r="A23" s="14">
        <v>4</v>
      </c>
      <c r="B23" s="14" t="s">
        <v>131</v>
      </c>
      <c r="C23" s="16" t="s">
        <v>75</v>
      </c>
      <c r="D23" s="14" t="s">
        <v>132</v>
      </c>
      <c r="E23" s="16"/>
      <c r="F23" s="16"/>
      <c r="G23" s="16"/>
      <c r="H23" s="16"/>
      <c r="I23" s="16"/>
      <c r="J23" s="14" t="s">
        <v>133</v>
      </c>
      <c r="K23" s="16" t="s">
        <v>40</v>
      </c>
      <c r="L23" s="14" t="s">
        <v>39</v>
      </c>
      <c r="M23" s="14" t="s">
        <v>134</v>
      </c>
      <c r="N23" s="14" t="s">
        <v>135</v>
      </c>
      <c r="O23" s="14" t="s">
        <v>135</v>
      </c>
      <c r="P23" s="14" t="s">
        <v>136</v>
      </c>
      <c r="Q23" s="14" t="s">
        <v>44</v>
      </c>
      <c r="R23" s="14" t="s">
        <v>44</v>
      </c>
      <c r="S23" s="16">
        <v>2.5</v>
      </c>
      <c r="T23" s="16"/>
      <c r="U23" s="16"/>
      <c r="V23" s="20">
        <v>46135</v>
      </c>
      <c r="W23" s="21"/>
      <c r="X23" s="21"/>
      <c r="Y23" s="14" t="s">
        <v>45</v>
      </c>
      <c r="Z23" s="14" t="s">
        <v>46</v>
      </c>
      <c r="AA23" s="14" t="s">
        <v>45</v>
      </c>
      <c r="AB23" s="14" t="s">
        <v>46</v>
      </c>
      <c r="AC23" s="14">
        <v>2</v>
      </c>
      <c r="AD23" s="14" t="s">
        <v>39</v>
      </c>
      <c r="AE23" s="23"/>
      <c r="AF23" s="16"/>
      <c r="AG23" s="14" t="s">
        <v>123</v>
      </c>
      <c r="AH23" s="16"/>
      <c r="AI23" s="15"/>
      <c r="AJ23" s="15"/>
      <c r="AK23" s="15"/>
    </row>
    <row r="24" s="1" customFormat="1" ht="94.5" spans="1:37">
      <c r="A24" s="14">
        <v>5</v>
      </c>
      <c r="B24" s="14" t="s">
        <v>137</v>
      </c>
      <c r="C24" s="16" t="s">
        <v>5</v>
      </c>
      <c r="D24" s="14"/>
      <c r="E24" s="16"/>
      <c r="F24" s="16"/>
      <c r="G24" s="16"/>
      <c r="H24" s="16"/>
      <c r="I24" s="16"/>
      <c r="J24" s="14"/>
      <c r="K24" s="16" t="s">
        <v>39</v>
      </c>
      <c r="L24" s="14" t="s">
        <v>40</v>
      </c>
      <c r="M24" s="14" t="s">
        <v>138</v>
      </c>
      <c r="N24" s="14" t="s">
        <v>139</v>
      </c>
      <c r="O24" s="14" t="s">
        <v>139</v>
      </c>
      <c r="P24" s="14" t="s">
        <v>122</v>
      </c>
      <c r="Q24" s="14" t="s">
        <v>44</v>
      </c>
      <c r="R24" s="14" t="s">
        <v>44</v>
      </c>
      <c r="S24" s="16">
        <v>0.5</v>
      </c>
      <c r="T24" s="16"/>
      <c r="U24" s="16"/>
      <c r="V24" s="20">
        <v>46141</v>
      </c>
      <c r="W24" s="21"/>
      <c r="X24" s="21"/>
      <c r="Y24" s="14" t="s">
        <v>45</v>
      </c>
      <c r="Z24" s="14" t="s">
        <v>46</v>
      </c>
      <c r="AA24" s="14" t="s">
        <v>45</v>
      </c>
      <c r="AB24" s="14" t="s">
        <v>46</v>
      </c>
      <c r="AC24" s="14">
        <v>2</v>
      </c>
      <c r="AD24" s="14" t="s">
        <v>39</v>
      </c>
      <c r="AE24" s="23"/>
      <c r="AF24" s="16"/>
      <c r="AG24" s="14" t="s">
        <v>123</v>
      </c>
      <c r="AH24" s="16"/>
      <c r="AI24" s="15"/>
      <c r="AJ24" s="15"/>
      <c r="AK24" s="15"/>
    </row>
    <row r="25" s="1" customFormat="1" ht="94.5" spans="1:37">
      <c r="A25" s="14">
        <v>6</v>
      </c>
      <c r="B25" s="14" t="s">
        <v>140</v>
      </c>
      <c r="C25" s="16" t="s">
        <v>5</v>
      </c>
      <c r="D25" s="14"/>
      <c r="E25" s="16"/>
      <c r="F25" s="16"/>
      <c r="G25" s="16"/>
      <c r="H25" s="16"/>
      <c r="I25" s="16"/>
      <c r="J25" s="14"/>
      <c r="K25" s="16" t="s">
        <v>39</v>
      </c>
      <c r="L25" s="14" t="s">
        <v>40</v>
      </c>
      <c r="M25" s="14" t="s">
        <v>141</v>
      </c>
      <c r="N25" s="14" t="s">
        <v>84</v>
      </c>
      <c r="O25" s="14" t="s">
        <v>84</v>
      </c>
      <c r="P25" s="14" t="s">
        <v>85</v>
      </c>
      <c r="Q25" s="14" t="s">
        <v>44</v>
      </c>
      <c r="R25" s="14" t="s">
        <v>44</v>
      </c>
      <c r="S25" s="16">
        <v>0.025</v>
      </c>
      <c r="T25" s="16"/>
      <c r="U25" s="16"/>
      <c r="V25" s="20">
        <v>46135</v>
      </c>
      <c r="W25" s="21"/>
      <c r="X25" s="21"/>
      <c r="Y25" s="14" t="s">
        <v>45</v>
      </c>
      <c r="Z25" s="14" t="s">
        <v>46</v>
      </c>
      <c r="AA25" s="14" t="s">
        <v>45</v>
      </c>
      <c r="AB25" s="14" t="s">
        <v>46</v>
      </c>
      <c r="AC25" s="14">
        <v>1</v>
      </c>
      <c r="AD25" s="14">
        <v>0</v>
      </c>
      <c r="AE25" s="23"/>
      <c r="AF25" s="16"/>
      <c r="AG25" s="14" t="s">
        <v>123</v>
      </c>
      <c r="AH25" s="16"/>
      <c r="AI25" s="15"/>
      <c r="AJ25" s="15"/>
      <c r="AK25" s="15"/>
    </row>
    <row r="26" s="1" customFormat="1" ht="94.5" spans="1:37">
      <c r="A26" s="14">
        <v>7</v>
      </c>
      <c r="B26" s="14" t="s">
        <v>142</v>
      </c>
      <c r="C26" s="16" t="s">
        <v>5</v>
      </c>
      <c r="D26" s="14"/>
      <c r="E26" s="16"/>
      <c r="F26" s="16"/>
      <c r="G26" s="16"/>
      <c r="H26" s="16"/>
      <c r="I26" s="16"/>
      <c r="J26" s="14"/>
      <c r="K26" s="16" t="s">
        <v>39</v>
      </c>
      <c r="L26" s="14" t="s">
        <v>40</v>
      </c>
      <c r="M26" s="14" t="s">
        <v>143</v>
      </c>
      <c r="N26" s="14" t="s">
        <v>130</v>
      </c>
      <c r="O26" s="14" t="s">
        <v>130</v>
      </c>
      <c r="P26" s="14" t="s">
        <v>122</v>
      </c>
      <c r="Q26" s="14" t="s">
        <v>44</v>
      </c>
      <c r="R26" s="14" t="s">
        <v>44</v>
      </c>
      <c r="S26" s="16">
        <v>0.5</v>
      </c>
      <c r="T26" s="16"/>
      <c r="U26" s="16"/>
      <c r="V26" s="20">
        <v>46141</v>
      </c>
      <c r="W26" s="21"/>
      <c r="X26" s="21"/>
      <c r="Y26" s="14" t="s">
        <v>45</v>
      </c>
      <c r="Z26" s="14" t="s">
        <v>46</v>
      </c>
      <c r="AA26" s="14" t="s">
        <v>45</v>
      </c>
      <c r="AB26" s="14" t="s">
        <v>46</v>
      </c>
      <c r="AC26" s="14">
        <v>2</v>
      </c>
      <c r="AD26" s="14" t="s">
        <v>39</v>
      </c>
      <c r="AE26" s="23"/>
      <c r="AF26" s="16"/>
      <c r="AG26" s="14" t="s">
        <v>123</v>
      </c>
      <c r="AH26" s="16"/>
      <c r="AI26" s="15"/>
      <c r="AJ26" s="15"/>
      <c r="AK26" s="15"/>
    </row>
    <row r="27" s="1" customFormat="1" ht="94.5" spans="1:37">
      <c r="A27" s="14">
        <v>8</v>
      </c>
      <c r="B27" s="14" t="s">
        <v>144</v>
      </c>
      <c r="C27" s="16" t="s">
        <v>5</v>
      </c>
      <c r="D27" s="14"/>
      <c r="E27" s="16"/>
      <c r="F27" s="16"/>
      <c r="G27" s="16"/>
      <c r="H27" s="16"/>
      <c r="I27" s="16"/>
      <c r="J27" s="14"/>
      <c r="K27" s="16" t="s">
        <v>39</v>
      </c>
      <c r="L27" s="14" t="s">
        <v>40</v>
      </c>
      <c r="M27" s="14" t="s">
        <v>145</v>
      </c>
      <c r="N27" s="14" t="s">
        <v>130</v>
      </c>
      <c r="O27" s="14" t="s">
        <v>130</v>
      </c>
      <c r="P27" s="14" t="s">
        <v>122</v>
      </c>
      <c r="Q27" s="14" t="s">
        <v>44</v>
      </c>
      <c r="R27" s="14" t="s">
        <v>44</v>
      </c>
      <c r="S27" s="16">
        <v>0.5</v>
      </c>
      <c r="T27" s="16"/>
      <c r="U27" s="16"/>
      <c r="V27" s="20">
        <v>46141</v>
      </c>
      <c r="W27" s="21"/>
      <c r="X27" s="21"/>
      <c r="Y27" s="14" t="s">
        <v>45</v>
      </c>
      <c r="Z27" s="14" t="s">
        <v>46</v>
      </c>
      <c r="AA27" s="14" t="s">
        <v>45</v>
      </c>
      <c r="AB27" s="14" t="s">
        <v>46</v>
      </c>
      <c r="AC27" s="14">
        <v>2</v>
      </c>
      <c r="AD27" s="14" t="s">
        <v>39</v>
      </c>
      <c r="AE27" s="23"/>
      <c r="AF27" s="16"/>
      <c r="AG27" s="14" t="s">
        <v>123</v>
      </c>
      <c r="AH27" s="16"/>
      <c r="AI27" s="15"/>
      <c r="AJ27" s="15"/>
      <c r="AK27" s="15"/>
    </row>
    <row r="28" spans="29:30">
      <c r="AC28" s="2"/>
      <c r="AD28" s="2"/>
    </row>
    <row r="29" spans="29:30">
      <c r="AC29" s="2"/>
      <c r="AD29" s="2"/>
    </row>
    <row r="30" spans="29:30">
      <c r="AC30" s="2"/>
      <c r="AD30" s="2"/>
    </row>
    <row r="31" spans="29:30">
      <c r="AC31" s="2"/>
      <c r="AD31" s="2"/>
    </row>
    <row r="32" spans="29:30">
      <c r="AC32" s="2" t="str">
        <f>IF(S32="","",IF(S32&lt;1,1,2))</f>
        <v/>
      </c>
      <c r="AD32" s="2" t="str">
        <f t="shared" ref="AD32:AD37" si="4">IF(AC32=1,0,"")</f>
        <v/>
      </c>
    </row>
    <row r="33" spans="29:30">
      <c r="AC33" s="2" t="str">
        <f>IF(S33="","",IF(S33&lt;1,1,2))</f>
        <v/>
      </c>
      <c r="AD33" s="2" t="str">
        <f t="shared" si="4"/>
        <v/>
      </c>
    </row>
    <row r="34" spans="30:30">
      <c r="AD34" s="2" t="str">
        <f t="shared" si="4"/>
        <v/>
      </c>
    </row>
    <row r="35" spans="30:30">
      <c r="AD35" s="2" t="str">
        <f t="shared" si="4"/>
        <v/>
      </c>
    </row>
    <row r="36" spans="30:30">
      <c r="AD36" s="2" t="str">
        <f t="shared" si="4"/>
        <v/>
      </c>
    </row>
    <row r="37" spans="30:30">
      <c r="AD37" s="2" t="str">
        <f t="shared" si="4"/>
        <v/>
      </c>
    </row>
  </sheetData>
  <mergeCells count="27">
    <mergeCell ref="D1:I1"/>
    <mergeCell ref="J1:K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</mergeCells>
  <dataValidations count="2">
    <dataValidation type="list" allowBlank="1" showInputMessage="1" showErrorMessage="1" sqref="C5 C6 C7 C8 C9 C10 C11 C12 C13 C14 C15 C16 C17 C18 C19 C20 C21 C22 C23 C24 C25 C26 C27 C1:C2 C3:C4 C28:C1048576">
      <formula1>"法人及非法人组织,自然人,个体工商户"</formula1>
    </dataValidation>
    <dataValidation type="list" allowBlank="1" showInputMessage="1" showErrorMessage="1" sqref="K7 K8 K9 K10 K11 K14 K15 K16 K17 K18 K19 K22 K23 K24 K25 K26 K27 K1:K2 K28:K1048576 L1:L2 L28:L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小新╭(╯ε╰)╮</cp:lastModifiedBy>
  <dcterms:created xsi:type="dcterms:W3CDTF">2006-09-16T00:00:00Z</dcterms:created>
  <dcterms:modified xsi:type="dcterms:W3CDTF">2026-05-06T03:08:27Z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3E625404C0EB422BBAD075E7D1122DF8_12</vt:lpwstr>
  </property>
  <property fmtid="{D5CDD505-2E9C-101B-9397-08002B2CF9AE}" pid="4" name="CalculationRule">
    <vt:i4>0</vt:i4>
  </property>
</Properties>
</file>